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Total" sheetId="3" r:id="rId1"/>
  </sheets>
  <calcPr calcId="181029"/>
</workbook>
</file>

<file path=xl/calcChain.xml><?xml version="1.0" encoding="utf-8"?>
<calcChain xmlns="http://schemas.openxmlformats.org/spreadsheetml/2006/main">
  <c r="G7" i="3" l="1"/>
  <c r="H8" i="3"/>
  <c r="I16" i="3"/>
  <c r="I17" i="3"/>
  <c r="I18" i="3"/>
  <c r="I15" i="3"/>
  <c r="H9" i="3"/>
  <c r="G8" i="3"/>
  <c r="I19" i="3"/>
  <c r="H10" i="3"/>
  <c r="G9" i="3"/>
  <c r="H11" i="3"/>
  <c r="G10" i="3"/>
  <c r="H12" i="3"/>
  <c r="G11" i="3"/>
  <c r="H13" i="3"/>
  <c r="G12" i="3"/>
  <c r="G16" i="3"/>
  <c r="H14" i="3"/>
  <c r="G13" i="3"/>
  <c r="G17" i="3"/>
  <c r="H15" i="3"/>
  <c r="H16" i="3"/>
  <c r="H17" i="3"/>
  <c r="H18" i="3"/>
  <c r="H19" i="3"/>
  <c r="G14" i="3"/>
  <c r="G18" i="3"/>
  <c r="G19" i="3"/>
</calcChain>
</file>

<file path=xl/sharedStrings.xml><?xml version="1.0" encoding="utf-8"?>
<sst xmlns="http://schemas.openxmlformats.org/spreadsheetml/2006/main" count="35" uniqueCount="35">
  <si>
    <t>OUTER GARMENTS</t>
  </si>
  <si>
    <t>Ассортимент</t>
  </si>
  <si>
    <t>Assortment</t>
  </si>
  <si>
    <t>Surtido</t>
  </si>
  <si>
    <t>%</t>
  </si>
  <si>
    <t>Shirts</t>
  </si>
  <si>
    <t>CAMISAS</t>
  </si>
  <si>
    <t>Футболки</t>
  </si>
  <si>
    <t>T-shirts</t>
  </si>
  <si>
    <t>CAMISETAS</t>
  </si>
  <si>
    <t>Верхняя одежда</t>
  </si>
  <si>
    <t>CAZADORAS</t>
  </si>
  <si>
    <t>Брюки, Джинсы</t>
  </si>
  <si>
    <t>Trousers, Jeans</t>
  </si>
  <si>
    <t>PANTALONES, JEANS</t>
  </si>
  <si>
    <t>Трикотаж</t>
  </si>
  <si>
    <t>Knitwear</t>
  </si>
  <si>
    <t>TRICOTAJE</t>
  </si>
  <si>
    <t>Аксессуары</t>
  </si>
  <si>
    <t>Accessories</t>
  </si>
  <si>
    <t>COMPLEMENTOS</t>
  </si>
  <si>
    <t>HOMBRE (MAN)</t>
  </si>
  <si>
    <t>Рубашки</t>
  </si>
  <si>
    <t>Total textil</t>
  </si>
  <si>
    <t>Total complementos</t>
  </si>
  <si>
    <t>Total</t>
  </si>
  <si>
    <t>ZAPATOS</t>
  </si>
  <si>
    <t>Shoes</t>
  </si>
  <si>
    <t>Обувь</t>
  </si>
  <si>
    <t>Total zapatos</t>
  </si>
  <si>
    <t>Under/Nightwear</t>
  </si>
  <si>
    <t>Pijama/Ropa Interior</t>
  </si>
  <si>
    <t>Пижамы/нижнее белье</t>
  </si>
  <si>
    <t>Packing list. CELIO* AW18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</si>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</sst>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</font>
    <font>
      <b/>
      <sz val="12"/>
      <color indexed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Border="1"/>
    <xf numFmtId="1" fontId="1" fillId="0" borderId="4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0" fontId="5" fillId="0" borderId="0" xfId="0" applyFont="1"/>
    <xf numFmtId="1" fontId="2" fillId="0" borderId="0" xfId="0" applyNumberFormat="1" applyFont="1" applyAlignment="1">
      <alignment horizontal="left"/>
    </xf>
    <xf numFmtId="0" fontId="3" fillId="2" borderId="7" xfId="0" applyFont="1" applyFill="1" applyBorder="1" applyAlignment="1"/>
    <xf numFmtId="0" fontId="1" fillId="2" borderId="8" xfId="0" applyFont="1" applyFill="1" applyBorder="1" applyAlignment="1"/>
    <xf numFmtId="1" fontId="3" fillId="2" borderId="6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3" fillId="2" borderId="7" xfId="0" applyFont="1" applyFill="1" applyBorder="1"/>
    <xf numFmtId="0" fontId="3" fillId="2" borderId="8" xfId="0" applyFont="1" applyFill="1" applyBorder="1"/>
    <xf numFmtId="0" fontId="2" fillId="0" borderId="0" xfId="0" applyFont="1"/>
    <xf numFmtId="1" fontId="1" fillId="0" borderId="9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9</xdr:col>
      <xdr:colOff>142875</xdr:colOff>
      <xdr:row>3</xdr:row>
      <xdr:rowOff>190500</xdr:rowOff>
    </xdr:to>
    <xdr:pic>
      <xdr:nvPicPr>
        <xdr:cNvPr id="102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14925" y="0"/>
          <a:ext cx="22098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:M19"/>
  <sheetViews>
    <sheetView tabSelected="1" topLeftCell="C1" zoomScale="85" zoomScaleNormal="85" workbookViewId="0">
      <selection activeCell="L4" sqref="L4"/>
    </sheetView>
  </sheetViews>
  <sheetFormatPr defaultRowHeight="15" x14ac:dyDescent="0.25"/>
  <cols>
    <col min="1" max="2" width="0" hidden="1" customWidth="1"/>
    <col min="3" max="3" width="5.5703125" customWidth="1"/>
    <col min="4" max="4" width="30.85546875" bestFit="1" customWidth="1"/>
    <col min="5" max="5" width="19.140625" customWidth="1"/>
    <col min="6" max="6" width="21.140625" customWidth="1"/>
    <col min="7" max="7" width="16.28515625" style="12" customWidth="1"/>
    <col min="8" max="8" width="0.140625" style="12" customWidth="1"/>
    <col min="9" max="9" width="14.5703125" style="12" customWidth="1"/>
    <col min="10" max="11" width="9.140625" style="11"/>
    <col min="13" max="13" width="9.140625" style="10"/>
  </cols>
  <sheetData>
    <row r="2" spans="4:9" ht="15.75" x14ac:dyDescent="0.25">
      <c r="D2" s="21" t="s">
        <v>33</v>
      </c>
      <c r="E2" s="1"/>
      <c r="F2" s="1"/>
    </row>
    <row r="3" spans="4:9" ht="15.75" x14ac:dyDescent="0.25">
      <c r="D3" s="14">
        <v>1000</v>
      </c>
      <c r="E3" s="13"/>
      <c r="F3" s="1"/>
    </row>
    <row r="4" spans="4:9" ht="15.75" x14ac:dyDescent="0.25">
      <c r="D4" s="1"/>
      <c r="E4" s="1"/>
      <c r="F4" s="1"/>
    </row>
    <row r="5" spans="4:9" ht="15.75" x14ac:dyDescent="0.25">
      <c r="D5" s="32" t="s">
        <v>21</v>
      </c>
      <c r="E5" s="33"/>
      <c r="F5" s="33"/>
      <c r="G5" s="33"/>
      <c r="H5" s="33"/>
      <c r="I5" s="34"/>
    </row>
    <row r="6" spans="4:9" ht="15.75" x14ac:dyDescent="0.25">
      <c r="D6" s="27" t="s">
        <v>1</v>
      </c>
      <c r="E6" s="28" t="s">
        <v>2</v>
      </c>
      <c r="F6" s="28" t="s">
        <v>3</v>
      </c>
      <c r="G6" s="31" t="s">
        <v>34</v>
      </c>
      <c r="H6" s="30"/>
      <c r="I6" s="29" t="s">
        <v>4</v>
      </c>
    </row>
    <row r="7" spans="4:9" ht="15.75" x14ac:dyDescent="0.25">
      <c r="D7" s="2" t="s">
        <v>22</v>
      </c>
      <c r="E7" s="3" t="s">
        <v>5</v>
      </c>
      <c r="F7" s="3" t="s">
        <v>6</v>
      </c>
      <c r="G7" s="4">
        <f>I7*H7/100</f>
        <v>125.79034941763729</v>
      </c>
      <c r="H7" s="22">
        <v>1000</v>
      </c>
      <c r="I7" s="25">
        <v>12.579034941763728</v>
      </c>
    </row>
    <row r="8" spans="4:9" ht="15.75" x14ac:dyDescent="0.25">
      <c r="D8" s="6" t="s">
        <v>7</v>
      </c>
      <c r="E8" s="7" t="s">
        <v>8</v>
      </c>
      <c r="F8" s="7" t="s">
        <v>9</v>
      </c>
      <c r="G8" s="8">
        <f t="shared" ref="G8:G14" si="0">I8*H8/100</f>
        <v>164.05990016638935</v>
      </c>
      <c r="H8" s="22">
        <f>H7</f>
        <v>1000</v>
      </c>
      <c r="I8" s="5">
        <v>16.405990016638935</v>
      </c>
    </row>
    <row r="9" spans="4:9" ht="15.75" x14ac:dyDescent="0.25">
      <c r="D9" s="6" t="s">
        <v>10</v>
      </c>
      <c r="E9" s="7" t="s">
        <v>0</v>
      </c>
      <c r="F9" s="7" t="s">
        <v>11</v>
      </c>
      <c r="G9" s="8">
        <f t="shared" si="0"/>
        <v>44.592346089850253</v>
      </c>
      <c r="H9" s="22">
        <f t="shared" ref="H9:H19" si="1">H8</f>
        <v>1000</v>
      </c>
      <c r="I9" s="5">
        <v>4.4592346089850254</v>
      </c>
    </row>
    <row r="10" spans="4:9" ht="15.75" x14ac:dyDescent="0.25">
      <c r="D10" s="6" t="s">
        <v>12</v>
      </c>
      <c r="E10" s="7" t="s">
        <v>13</v>
      </c>
      <c r="F10" s="7" t="s">
        <v>14</v>
      </c>
      <c r="G10" s="8">
        <f t="shared" si="0"/>
        <v>241.26455906821965</v>
      </c>
      <c r="H10" s="22">
        <f t="shared" si="1"/>
        <v>1000</v>
      </c>
      <c r="I10" s="5">
        <v>24.126455906821963</v>
      </c>
    </row>
    <row r="11" spans="4:9" ht="15.75" x14ac:dyDescent="0.25">
      <c r="D11" s="6" t="s">
        <v>15</v>
      </c>
      <c r="E11" s="7" t="s">
        <v>16</v>
      </c>
      <c r="F11" s="7" t="s">
        <v>17</v>
      </c>
      <c r="G11" s="8">
        <f t="shared" si="0"/>
        <v>177.37104825291178</v>
      </c>
      <c r="H11" s="22">
        <f t="shared" si="1"/>
        <v>1000</v>
      </c>
      <c r="I11" s="5">
        <v>17.73710482529118</v>
      </c>
    </row>
    <row r="12" spans="4:9" ht="15.75" x14ac:dyDescent="0.25">
      <c r="D12" s="6" t="s">
        <v>32</v>
      </c>
      <c r="E12" s="7" t="s">
        <v>30</v>
      </c>
      <c r="F12" s="7" t="s">
        <v>31</v>
      </c>
      <c r="G12" s="8">
        <f t="shared" si="0"/>
        <v>65.22462562396008</v>
      </c>
      <c r="H12" s="22">
        <f t="shared" si="1"/>
        <v>1000</v>
      </c>
      <c r="I12" s="5">
        <v>6.5224625623960071</v>
      </c>
    </row>
    <row r="13" spans="4:9" ht="15.75" x14ac:dyDescent="0.25">
      <c r="D13" s="6" t="s">
        <v>28</v>
      </c>
      <c r="E13" s="7" t="s">
        <v>27</v>
      </c>
      <c r="F13" s="7" t="s">
        <v>26</v>
      </c>
      <c r="G13" s="8">
        <f t="shared" si="0"/>
        <v>35.607321131447591</v>
      </c>
      <c r="H13" s="22">
        <f t="shared" si="1"/>
        <v>1000</v>
      </c>
      <c r="I13" s="5">
        <v>3.5607321131447587</v>
      </c>
    </row>
    <row r="14" spans="4:9" ht="15.75" x14ac:dyDescent="0.25">
      <c r="D14" s="6" t="s">
        <v>18</v>
      </c>
      <c r="E14" s="7" t="s">
        <v>19</v>
      </c>
      <c r="F14" s="7" t="s">
        <v>20</v>
      </c>
      <c r="G14" s="24">
        <f t="shared" si="0"/>
        <v>146.089850249584</v>
      </c>
      <c r="H14" s="22">
        <f t="shared" si="1"/>
        <v>1000</v>
      </c>
      <c r="I14" s="26">
        <v>14.608985024958402</v>
      </c>
    </row>
    <row r="15" spans="4:9" ht="15.75" x14ac:dyDescent="0.25">
      <c r="D15" s="6"/>
      <c r="E15" s="7"/>
      <c r="F15" s="7"/>
      <c r="G15" s="23">
        <v>439</v>
      </c>
      <c r="H15" s="22">
        <f t="shared" si="1"/>
        <v>1000</v>
      </c>
      <c r="I15" s="9">
        <f>SUM(I7:I14)</f>
        <v>99.999999999999986</v>
      </c>
    </row>
    <row r="16" spans="4:9" ht="15.75" x14ac:dyDescent="0.25">
      <c r="D16" s="15" t="s">
        <v>23</v>
      </c>
      <c r="E16" s="16"/>
      <c r="F16" s="16"/>
      <c r="G16" s="17">
        <f>SUM(G7:G12)</f>
        <v>818.30282861896842</v>
      </c>
      <c r="H16" s="22">
        <f t="shared" si="1"/>
        <v>1000</v>
      </c>
      <c r="I16" s="18">
        <f>SUM(I7:I12)</f>
        <v>81.830282861896833</v>
      </c>
    </row>
    <row r="17" spans="4:9" ht="15.75" x14ac:dyDescent="0.25">
      <c r="D17" s="15" t="s">
        <v>29</v>
      </c>
      <c r="E17" s="16"/>
      <c r="F17" s="16"/>
      <c r="G17" s="17">
        <f>G13</f>
        <v>35.607321131447591</v>
      </c>
      <c r="H17" s="22">
        <f t="shared" si="1"/>
        <v>1000</v>
      </c>
      <c r="I17" s="18">
        <f>I13</f>
        <v>3.5607321131447587</v>
      </c>
    </row>
    <row r="18" spans="4:9" ht="15.75" x14ac:dyDescent="0.25">
      <c r="D18" s="19" t="s">
        <v>24</v>
      </c>
      <c r="E18" s="20"/>
      <c r="F18" s="20"/>
      <c r="G18" s="17">
        <f>G14</f>
        <v>146.089850249584</v>
      </c>
      <c r="H18" s="22">
        <f t="shared" si="1"/>
        <v>1000</v>
      </c>
      <c r="I18" s="18">
        <f>I14</f>
        <v>14.608985024958402</v>
      </c>
    </row>
    <row r="19" spans="4:9" ht="15.75" x14ac:dyDescent="0.25">
      <c r="D19" s="19" t="s">
        <v>25</v>
      </c>
      <c r="E19" s="20"/>
      <c r="F19" s="20"/>
      <c r="G19" s="17">
        <f>G16+G17+G18</f>
        <v>1000</v>
      </c>
      <c r="H19" s="22">
        <f t="shared" si="1"/>
        <v>1000</v>
      </c>
      <c r="I19" s="18">
        <f>I16+I17+I18</f>
        <v>99.999999999999986</v>
      </c>
    </row>
  </sheetData>
  <mergeCells count="1">
    <mergeCell ref="D5:I5"/>
  </mergeCells>
  <phoneticPr fontId="0" type="noConversion"/>
  <pageMargins left="0.25" right="0.25" top="0.75" bottom="0.75" header="0.3" footer="0.3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2020-01-25T10:04:15Z</dcterms:modified>
</cp:coreProperties>
</file>